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РЖ\Отчеты фонда\2021\Поступления 2021\"/>
    </mc:Choice>
  </mc:AlternateContent>
  <bookViews>
    <workbookView xWindow="0" yWindow="0" windowWidth="19200" windowHeight="10640" tabRatio="500" activeTab="1"/>
  </bookViews>
  <sheets>
    <sheet name="Поступления" sheetId="1" r:id="rId1"/>
    <sheet name="Расходы" sheetId="3" r:id="rId2"/>
    <sheet name="расходы октябрь " sheetId="2" state="hidden" r:id="rId3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1" i="3" l="1"/>
  <c r="C77" i="1" l="1"/>
  <c r="C14" i="3" l="1"/>
  <c r="C17" i="3"/>
  <c r="C6" i="3"/>
  <c r="A9" i="3" l="1"/>
</calcChain>
</file>

<file path=xl/sharedStrings.xml><?xml version="1.0" encoding="utf-8"?>
<sst xmlns="http://schemas.openxmlformats.org/spreadsheetml/2006/main" count="273" uniqueCount="139">
  <si>
    <t>Дата</t>
  </si>
  <si>
    <t>Имя жертвователя</t>
  </si>
  <si>
    <t>Сумма (рубли)</t>
  </si>
  <si>
    <t>вид платежа</t>
  </si>
  <si>
    <t>назначение</t>
  </si>
  <si>
    <t>bank</t>
  </si>
  <si>
    <t>Программа</t>
  </si>
  <si>
    <t>Сумма</t>
  </si>
  <si>
    <t xml:space="preserve">Дом милосердия </t>
  </si>
  <si>
    <t>Подари мне жизнь</t>
  </si>
  <si>
    <t>Будь со мной</t>
  </si>
  <si>
    <t>Разговор о главном</t>
  </si>
  <si>
    <t>Уставные цели фонда</t>
  </si>
  <si>
    <t>.</t>
  </si>
  <si>
    <t>Комиссия cloudpayments</t>
  </si>
  <si>
    <t>Назначение</t>
  </si>
  <si>
    <t>Описание</t>
  </si>
  <si>
    <t>Программа "Приют "Дом милосердия"</t>
  </si>
  <si>
    <t xml:space="preserve">Коммунальные расходы </t>
  </si>
  <si>
    <t xml:space="preserve">Расходы на питание </t>
  </si>
  <si>
    <t>Проект «Подари мне жизнь», в том числе</t>
  </si>
  <si>
    <t>Проект "Помощь семье"</t>
  </si>
  <si>
    <t>Проект «Сестра милосердия»</t>
  </si>
  <si>
    <t>Административные расходы фонда, в том числе</t>
  </si>
  <si>
    <t>Прочие административные расходы</t>
  </si>
  <si>
    <t>Итого</t>
  </si>
  <si>
    <t>Поступления НЕ в денежной форме:</t>
  </si>
  <si>
    <t>Продукты</t>
  </si>
  <si>
    <t>Средства гигиены</t>
  </si>
  <si>
    <t>Хозяйственные расходы</t>
  </si>
  <si>
    <t>Платные услуги по договорам соц.обслуживания ("Сиделки")</t>
  </si>
  <si>
    <t>Компенсация соцуслуг</t>
  </si>
  <si>
    <t>Помочь Марине</t>
  </si>
  <si>
    <t>Помощь семье (Помочь Марине)</t>
  </si>
  <si>
    <t>анонимно</t>
  </si>
  <si>
    <t>Visa 0690</t>
  </si>
  <si>
    <t>MIR 7332</t>
  </si>
  <si>
    <t>Visa 0215</t>
  </si>
  <si>
    <t>Сберонлайн</t>
  </si>
  <si>
    <t>благотворительное пожертвование</t>
  </si>
  <si>
    <t>MIR 0693</t>
  </si>
  <si>
    <t>Visa 7918</t>
  </si>
  <si>
    <t>Мещерякова Анастасия</t>
  </si>
  <si>
    <t>Балабаева Екатерина</t>
  </si>
  <si>
    <t>JCB 2520</t>
  </si>
  <si>
    <t>Киселева Галина</t>
  </si>
  <si>
    <t>MIR 2922</t>
  </si>
  <si>
    <t>Сова Юлия</t>
  </si>
  <si>
    <t>Исаева Нина</t>
  </si>
  <si>
    <t>Направления пожертвований от частных лиц и организаций, в том числе</t>
  </si>
  <si>
    <t>Гуманитарная помощь (подгузники, влажные салфетки, бытовая химия для дома) (не в денежной форме)</t>
  </si>
  <si>
    <t>Оплата труда (включая налоги с ФОТ)</t>
  </si>
  <si>
    <t>Продуктовая помощь</t>
  </si>
  <si>
    <t xml:space="preserve">Оплата труда специалистов (включая налоги с ФОТ) </t>
  </si>
  <si>
    <t xml:space="preserve">Оплата труда специалистов программы (включая налоги с ФОТ) </t>
  </si>
  <si>
    <t>В денежной форме (приобретение лекарств, оплата аренды квартир)</t>
  </si>
  <si>
    <t>Итого пожертвований:</t>
  </si>
  <si>
    <t>в том числе</t>
  </si>
  <si>
    <t>ФЛ</t>
  </si>
  <si>
    <t>ЮрЛ</t>
  </si>
  <si>
    <t xml:space="preserve">АНО "За жизнь" </t>
  </si>
  <si>
    <t>БФ "Радость жизни" *</t>
  </si>
  <si>
    <t>Ким Наталья</t>
  </si>
  <si>
    <t>Ульянова Анна</t>
  </si>
  <si>
    <t>Урус Ксения</t>
  </si>
  <si>
    <t>Курбатова Екатерина</t>
  </si>
  <si>
    <t>Саикина Ксения</t>
  </si>
  <si>
    <t>Козина Елена</t>
  </si>
  <si>
    <t>Зимина Юлия</t>
  </si>
  <si>
    <t>Виницкая Наталья</t>
  </si>
  <si>
    <t>Толкачева Ольга</t>
  </si>
  <si>
    <t>Барышева Наталья</t>
  </si>
  <si>
    <t>Потапов Алексей</t>
  </si>
  <si>
    <t>Рыкунова Татьяна</t>
  </si>
  <si>
    <t>Пискун Николай</t>
  </si>
  <si>
    <t>Марьина Юлия</t>
  </si>
  <si>
    <t>Yulia Mishchenko</t>
  </si>
  <si>
    <t>M/card 6806</t>
  </si>
  <si>
    <t>MIR 1490</t>
  </si>
  <si>
    <t>Visa 5515</t>
  </si>
  <si>
    <t>Visa 8769</t>
  </si>
  <si>
    <t>Visa 5360</t>
  </si>
  <si>
    <t xml:space="preserve">Арина Туркина </t>
  </si>
  <si>
    <t>Visa 6668</t>
  </si>
  <si>
    <t>Visa 2817</t>
  </si>
  <si>
    <t>Visa 5252</t>
  </si>
  <si>
    <t>Visa 6567</t>
  </si>
  <si>
    <t>M/card 3790</t>
  </si>
  <si>
    <t>Visa 7634</t>
  </si>
  <si>
    <t xml:space="preserve">Евгения Федосеева </t>
  </si>
  <si>
    <t>MIR 1138</t>
  </si>
  <si>
    <t>Visa 1089</t>
  </si>
  <si>
    <t>Мария</t>
  </si>
  <si>
    <t>MIR 7559</t>
  </si>
  <si>
    <t>MIR 4912</t>
  </si>
  <si>
    <t>Visa 2598</t>
  </si>
  <si>
    <t>MIR 2534</t>
  </si>
  <si>
    <t>Visa 5308</t>
  </si>
  <si>
    <t>MIR 8065</t>
  </si>
  <si>
    <t>Олейникова Галина</t>
  </si>
  <si>
    <t>Visa 5965</t>
  </si>
  <si>
    <t>Visa 4534</t>
  </si>
  <si>
    <t>Visa 9278</t>
  </si>
  <si>
    <t>M/card 6335</t>
  </si>
  <si>
    <t>Visa 4893</t>
  </si>
  <si>
    <t>Наталья Коваль</t>
  </si>
  <si>
    <t>MIR 3318</t>
  </si>
  <si>
    <t>Visa 2274</t>
  </si>
  <si>
    <t>Visa 1519</t>
  </si>
  <si>
    <t>M/card 1804</t>
  </si>
  <si>
    <t>Visa 5599</t>
  </si>
  <si>
    <t>Visa 9720</t>
  </si>
  <si>
    <t>Visa 4199</t>
  </si>
  <si>
    <t>Elena Butkova</t>
  </si>
  <si>
    <t>MIR 2242</t>
  </si>
  <si>
    <t>Марина Сиволонская</t>
  </si>
  <si>
    <t>M/card 9055</t>
  </si>
  <si>
    <t xml:space="preserve">Ю Екатерина </t>
  </si>
  <si>
    <t>Visa 6963</t>
  </si>
  <si>
    <t>Слокенберг</t>
  </si>
  <si>
    <t>Visa 8556</t>
  </si>
  <si>
    <t>Visa 4009</t>
  </si>
  <si>
    <t>M/card 4497</t>
  </si>
  <si>
    <t>Людмила</t>
  </si>
  <si>
    <t>Visa 4426</t>
  </si>
  <si>
    <t>Visa 2235</t>
  </si>
  <si>
    <t>Yana Kim</t>
  </si>
  <si>
    <t>Visa 1159</t>
  </si>
  <si>
    <t>Деркач Егор Сергеевич</t>
  </si>
  <si>
    <t>M/card 7955</t>
  </si>
  <si>
    <t>MIR 7911</t>
  </si>
  <si>
    <t>321 336,55</t>
  </si>
  <si>
    <t>338 967,96</t>
  </si>
  <si>
    <t>Итого поступлений:</t>
  </si>
  <si>
    <t>61 289,8</t>
  </si>
  <si>
    <t>3 360,5</t>
  </si>
  <si>
    <t>263 992,25</t>
  </si>
  <si>
    <t>3 921,65</t>
  </si>
  <si>
    <t>764 234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</si>
</sst>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6" formatCode="#,##0.00\ &quot;₽&quot;"/>
  </numFmts>
  <fonts count="8" x14ac:knownFonts="1"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right"/>
    </xf>
    <xf numFmtId="37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0" borderId="1" xfId="0" applyNumberFormat="1" applyFont="1" applyBorder="1"/>
    <xf numFmtId="0" fontId="0" fillId="4" borderId="1" xfId="0" applyFont="1" applyFill="1" applyBorder="1" applyAlignment="1">
      <alignment horizontal="right"/>
    </xf>
    <xf numFmtId="0" fontId="0" fillId="5" borderId="1" xfId="0" applyNumberFormat="1" applyFill="1" applyBorder="1"/>
    <xf numFmtId="0" fontId="0" fillId="5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justify" wrapText="1" readingOrder="1"/>
    </xf>
    <xf numFmtId="0" fontId="0" fillId="5" borderId="1" xfId="0" applyFont="1" applyFill="1" applyBorder="1"/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2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top" wrapText="1"/>
    </xf>
    <xf numFmtId="2" fontId="0" fillId="6" borderId="1" xfId="0" applyNumberFormat="1" applyFill="1" applyBorder="1" applyAlignment="1">
      <alignment horizontal="center" vertical="center"/>
    </xf>
    <xf numFmtId="2" fontId="0" fillId="4" borderId="1" xfId="0" applyNumberFormat="1" applyFill="1" applyBorder="1"/>
    <xf numFmtId="2" fontId="0" fillId="0" borderId="0" xfId="0" applyNumberFormat="1"/>
    <xf numFmtId="2" fontId="0" fillId="4" borderId="1" xfId="2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0" fillId="8" borderId="1" xfId="0" applyFont="1" applyFill="1" applyBorder="1" applyAlignment="1">
      <alignment horizontal="right"/>
    </xf>
    <xf numFmtId="2" fontId="0" fillId="4" borderId="8" xfId="0" applyNumberFormat="1" applyFill="1" applyBorder="1" applyAlignment="1">
      <alignment vertical="center"/>
    </xf>
    <xf numFmtId="0" fontId="0" fillId="0" borderId="10" xfId="0" applyFill="1" applyBorder="1" applyAlignment="1">
      <alignment horizontal="right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right" wrapText="1" readingOrder="1"/>
    </xf>
    <xf numFmtId="2" fontId="0" fillId="0" borderId="1" xfId="0" applyNumberFormat="1" applyBorder="1" applyAlignment="1">
      <alignment horizontal="right"/>
    </xf>
    <xf numFmtId="2" fontId="3" fillId="4" borderId="2" xfId="0" applyNumberFormat="1" applyFont="1" applyFill="1" applyBorder="1" applyAlignment="1">
      <alignment horizontal="right" vertical="center"/>
    </xf>
    <xf numFmtId="2" fontId="0" fillId="0" borderId="1" xfId="0" applyNumberFormat="1" applyBorder="1"/>
    <xf numFmtId="2" fontId="0" fillId="4" borderId="3" xfId="0" applyNumberFormat="1" applyFill="1" applyBorder="1" applyAlignment="1">
      <alignment horizontal="center" vertical="center" wrapText="1"/>
    </xf>
    <xf numFmtId="2" fontId="3" fillId="4" borderId="1" xfId="2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3" fontId="0" fillId="5" borderId="1" xfId="0" applyNumberFormat="1" applyFill="1" applyBorder="1"/>
    <xf numFmtId="0" fontId="3" fillId="0" borderId="1" xfId="0" applyFont="1" applyBorder="1"/>
    <xf numFmtId="2" fontId="0" fillId="4" borderId="2" xfId="0" applyNumberForma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0" fontId="6" fillId="0" borderId="0" xfId="0" applyFont="1"/>
    <xf numFmtId="2" fontId="4" fillId="4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2" fontId="0" fillId="4" borderId="1" xfId="0" applyNumberFormat="1" applyFill="1" applyBorder="1" applyAlignment="1">
      <alignment horizontal="right" vertical="center" wrapText="1"/>
    </xf>
    <xf numFmtId="2" fontId="3" fillId="4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2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3" fillId="4" borderId="2" xfId="0" applyNumberFormat="1" applyFont="1" applyFill="1" applyBorder="1" applyAlignment="1">
      <alignment horizontal="right" vertical="center"/>
    </xf>
    <xf numFmtId="0" fontId="0" fillId="7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2" fontId="7" fillId="4" borderId="7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0" fillId="4" borderId="6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0" fillId="4" borderId="1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right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zoomScaleNormal="100" workbookViewId="0">
      <pane ySplit="1" topLeftCell="A53" activePane="bottomLeft" state="frozen"/>
      <selection pane="bottomLeft" activeCell="D88" sqref="D88"/>
    </sheetView>
  </sheetViews>
  <sheetFormatPr defaultRowHeight="12.5" x14ac:dyDescent="0.25"/>
  <cols>
    <col min="1" max="1" width="13.7265625" customWidth="1"/>
    <col min="2" max="2" width="35.453125" customWidth="1"/>
    <col min="3" max="3" width="12.26953125" customWidth="1"/>
    <col min="4" max="4" width="19" customWidth="1"/>
    <col min="5" max="5" width="33.7265625" customWidth="1"/>
    <col min="6" max="1018" width="8.7265625" customWidth="1"/>
    <col min="1019" max="1025" width="11.54296875"/>
  </cols>
  <sheetData>
    <row r="1" spans="1:5" ht="26" x14ac:dyDescent="0.2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</row>
    <row r="2" spans="1:5" x14ac:dyDescent="0.25">
      <c r="A2" s="9">
        <v>44229</v>
      </c>
      <c r="B2" s="4" t="s">
        <v>60</v>
      </c>
      <c r="C2" s="3">
        <v>7306</v>
      </c>
      <c r="D2" s="2" t="s">
        <v>5</v>
      </c>
      <c r="E2" s="13" t="s">
        <v>39</v>
      </c>
    </row>
    <row r="3" spans="1:5" x14ac:dyDescent="0.25">
      <c r="A3" s="9">
        <v>44229</v>
      </c>
      <c r="B3" s="4" t="s">
        <v>76</v>
      </c>
      <c r="C3" s="3">
        <v>9510</v>
      </c>
      <c r="D3" s="2" t="s">
        <v>77</v>
      </c>
      <c r="E3" s="39" t="s">
        <v>32</v>
      </c>
    </row>
    <row r="4" spans="1:5" x14ac:dyDescent="0.25">
      <c r="A4" s="9">
        <v>44229</v>
      </c>
      <c r="B4" s="4" t="s">
        <v>34</v>
      </c>
      <c r="C4" s="3">
        <v>480.5</v>
      </c>
      <c r="D4" s="2" t="s">
        <v>78</v>
      </c>
      <c r="E4" s="39" t="s">
        <v>32</v>
      </c>
    </row>
    <row r="5" spans="1:5" x14ac:dyDescent="0.25">
      <c r="A5" s="9">
        <v>44229</v>
      </c>
      <c r="B5" s="4" t="s">
        <v>61</v>
      </c>
      <c r="C5" s="3">
        <v>155544</v>
      </c>
      <c r="D5" s="2" t="s">
        <v>5</v>
      </c>
      <c r="E5" s="13" t="s">
        <v>39</v>
      </c>
    </row>
    <row r="6" spans="1:5" x14ac:dyDescent="0.25">
      <c r="A6" s="9">
        <v>44231</v>
      </c>
      <c r="B6" s="4" t="s">
        <v>34</v>
      </c>
      <c r="C6" s="3">
        <v>288.3</v>
      </c>
      <c r="D6" s="2" t="s">
        <v>40</v>
      </c>
      <c r="E6" s="44" t="s">
        <v>8</v>
      </c>
    </row>
    <row r="7" spans="1:5" x14ac:dyDescent="0.25">
      <c r="A7" s="9">
        <v>44231</v>
      </c>
      <c r="B7" s="4" t="s">
        <v>34</v>
      </c>
      <c r="C7" s="3">
        <v>480.5</v>
      </c>
      <c r="D7" s="2" t="s">
        <v>44</v>
      </c>
      <c r="E7" s="13" t="s">
        <v>39</v>
      </c>
    </row>
    <row r="8" spans="1:5" x14ac:dyDescent="0.25">
      <c r="A8" s="9">
        <v>44233</v>
      </c>
      <c r="B8" s="4" t="s">
        <v>34</v>
      </c>
      <c r="C8" s="3">
        <v>961</v>
      </c>
      <c r="D8" s="4" t="s">
        <v>41</v>
      </c>
      <c r="E8" s="13" t="s">
        <v>39</v>
      </c>
    </row>
    <row r="9" spans="1:5" x14ac:dyDescent="0.25">
      <c r="A9" s="9">
        <v>44235</v>
      </c>
      <c r="B9" s="4" t="s">
        <v>43</v>
      </c>
      <c r="C9" s="3">
        <v>50</v>
      </c>
      <c r="D9" s="4" t="s">
        <v>38</v>
      </c>
      <c r="E9" s="13" t="s">
        <v>39</v>
      </c>
    </row>
    <row r="10" spans="1:5" x14ac:dyDescent="0.25">
      <c r="A10" s="9">
        <v>44236</v>
      </c>
      <c r="B10" s="4" t="s">
        <v>61</v>
      </c>
      <c r="C10" s="3">
        <v>30000</v>
      </c>
      <c r="D10" s="2" t="s">
        <v>5</v>
      </c>
      <c r="E10" s="13" t="s">
        <v>39</v>
      </c>
    </row>
    <row r="11" spans="1:5" x14ac:dyDescent="0.25">
      <c r="A11" s="9">
        <v>44237</v>
      </c>
      <c r="B11" s="4" t="s">
        <v>34</v>
      </c>
      <c r="C11" s="3">
        <v>144.15</v>
      </c>
      <c r="D11" s="2" t="s">
        <v>36</v>
      </c>
      <c r="E11" s="13" t="s">
        <v>39</v>
      </c>
    </row>
    <row r="12" spans="1:5" x14ac:dyDescent="0.25">
      <c r="A12" s="9">
        <v>44238</v>
      </c>
      <c r="B12" s="4" t="s">
        <v>34</v>
      </c>
      <c r="C12" s="3">
        <v>480.5</v>
      </c>
      <c r="D12" s="4" t="s">
        <v>79</v>
      </c>
      <c r="E12" s="44" t="s">
        <v>8</v>
      </c>
    </row>
    <row r="13" spans="1:5" x14ac:dyDescent="0.25">
      <c r="A13" s="9">
        <v>44240</v>
      </c>
      <c r="B13" s="4" t="s">
        <v>34</v>
      </c>
      <c r="C13" s="3">
        <v>1922</v>
      </c>
      <c r="D13" s="4" t="s">
        <v>79</v>
      </c>
      <c r="E13" s="44" t="s">
        <v>8</v>
      </c>
    </row>
    <row r="14" spans="1:5" x14ac:dyDescent="0.25">
      <c r="A14" s="9">
        <v>44240</v>
      </c>
      <c r="B14" s="4" t="s">
        <v>34</v>
      </c>
      <c r="C14" s="3">
        <v>961</v>
      </c>
      <c r="D14" s="4" t="s">
        <v>80</v>
      </c>
      <c r="E14" s="39" t="s">
        <v>32</v>
      </c>
    </row>
    <row r="15" spans="1:5" x14ac:dyDescent="0.25">
      <c r="A15" s="9">
        <v>44240</v>
      </c>
      <c r="B15" s="4" t="s">
        <v>34</v>
      </c>
      <c r="C15" s="3">
        <v>96.1</v>
      </c>
      <c r="D15" s="4" t="s">
        <v>81</v>
      </c>
      <c r="E15" s="39" t="s">
        <v>32</v>
      </c>
    </row>
    <row r="16" spans="1:5" x14ac:dyDescent="0.25">
      <c r="A16" s="9">
        <v>44240</v>
      </c>
      <c r="B16" s="4" t="s">
        <v>82</v>
      </c>
      <c r="C16" s="3">
        <v>961</v>
      </c>
      <c r="D16" s="4" t="s">
        <v>83</v>
      </c>
      <c r="E16" s="39" t="s">
        <v>32</v>
      </c>
    </row>
    <row r="17" spans="1:5" x14ac:dyDescent="0.25">
      <c r="A17" s="9">
        <v>44240</v>
      </c>
      <c r="B17" s="4" t="s">
        <v>45</v>
      </c>
      <c r="C17" s="3">
        <v>4805</v>
      </c>
      <c r="D17" s="2" t="s">
        <v>46</v>
      </c>
      <c r="E17" s="39" t="s">
        <v>32</v>
      </c>
    </row>
    <row r="18" spans="1:5" x14ac:dyDescent="0.25">
      <c r="A18" s="9">
        <v>44240</v>
      </c>
      <c r="B18" s="4" t="s">
        <v>34</v>
      </c>
      <c r="C18" s="3">
        <v>288.3</v>
      </c>
      <c r="D18" s="4" t="s">
        <v>84</v>
      </c>
      <c r="E18" s="39" t="s">
        <v>32</v>
      </c>
    </row>
    <row r="19" spans="1:5" x14ac:dyDescent="0.25">
      <c r="A19" s="9">
        <v>44240</v>
      </c>
      <c r="B19" s="4" t="s">
        <v>34</v>
      </c>
      <c r="C19" s="3">
        <v>96.1</v>
      </c>
      <c r="D19" s="4" t="s">
        <v>85</v>
      </c>
      <c r="E19" s="39" t="s">
        <v>32</v>
      </c>
    </row>
    <row r="20" spans="1:5" x14ac:dyDescent="0.25">
      <c r="A20" s="9">
        <v>44240</v>
      </c>
      <c r="B20" s="4" t="s">
        <v>34</v>
      </c>
      <c r="C20" s="3">
        <v>961</v>
      </c>
      <c r="D20" s="4" t="s">
        <v>86</v>
      </c>
      <c r="E20" s="39" t="s">
        <v>32</v>
      </c>
    </row>
    <row r="21" spans="1:5" x14ac:dyDescent="0.25">
      <c r="A21" s="9">
        <v>44240</v>
      </c>
      <c r="B21" s="4" t="s">
        <v>34</v>
      </c>
      <c r="C21" s="3">
        <v>96.1</v>
      </c>
      <c r="D21" s="4" t="s">
        <v>35</v>
      </c>
      <c r="E21" s="13" t="s">
        <v>39</v>
      </c>
    </row>
    <row r="22" spans="1:5" x14ac:dyDescent="0.25">
      <c r="A22" s="9">
        <v>44240</v>
      </c>
      <c r="B22" s="4" t="s">
        <v>34</v>
      </c>
      <c r="C22" s="3">
        <v>1922</v>
      </c>
      <c r="D22" s="2" t="s">
        <v>87</v>
      </c>
      <c r="E22" s="39" t="s">
        <v>32</v>
      </c>
    </row>
    <row r="23" spans="1:5" x14ac:dyDescent="0.25">
      <c r="A23" s="9">
        <v>44240</v>
      </c>
      <c r="B23" s="4" t="s">
        <v>34</v>
      </c>
      <c r="C23" s="3">
        <v>480.5</v>
      </c>
      <c r="D23" s="4" t="s">
        <v>88</v>
      </c>
      <c r="E23" s="39" t="s">
        <v>32</v>
      </c>
    </row>
    <row r="24" spans="1:5" x14ac:dyDescent="0.25">
      <c r="A24" s="9">
        <v>44240</v>
      </c>
      <c r="B24" s="4" t="s">
        <v>89</v>
      </c>
      <c r="C24" s="3">
        <v>288.3</v>
      </c>
      <c r="D24" s="2" t="s">
        <v>90</v>
      </c>
      <c r="E24" s="39" t="s">
        <v>32</v>
      </c>
    </row>
    <row r="25" spans="1:5" x14ac:dyDescent="0.25">
      <c r="A25" s="9">
        <v>44240</v>
      </c>
      <c r="B25" s="4" t="s">
        <v>34</v>
      </c>
      <c r="C25" s="3">
        <v>480.5</v>
      </c>
      <c r="D25" s="4" t="s">
        <v>91</v>
      </c>
      <c r="E25" s="39" t="s">
        <v>32</v>
      </c>
    </row>
    <row r="26" spans="1:5" x14ac:dyDescent="0.25">
      <c r="A26" s="9">
        <v>44240</v>
      </c>
      <c r="B26" s="4" t="s">
        <v>92</v>
      </c>
      <c r="C26" s="3">
        <v>961</v>
      </c>
      <c r="D26" s="2" t="s">
        <v>93</v>
      </c>
      <c r="E26" s="39" t="s">
        <v>32</v>
      </c>
    </row>
    <row r="27" spans="1:5" x14ac:dyDescent="0.25">
      <c r="A27" s="9">
        <v>44240</v>
      </c>
      <c r="B27" s="4" t="s">
        <v>34</v>
      </c>
      <c r="C27" s="3">
        <v>480.5</v>
      </c>
      <c r="D27" s="2" t="s">
        <v>94</v>
      </c>
      <c r="E27" s="39" t="s">
        <v>32</v>
      </c>
    </row>
    <row r="28" spans="1:5" x14ac:dyDescent="0.25">
      <c r="A28" s="9">
        <v>44240</v>
      </c>
      <c r="B28" s="4" t="s">
        <v>34</v>
      </c>
      <c r="C28" s="3">
        <v>288.3</v>
      </c>
      <c r="D28" s="4" t="s">
        <v>95</v>
      </c>
      <c r="E28" s="39" t="s">
        <v>32</v>
      </c>
    </row>
    <row r="29" spans="1:5" x14ac:dyDescent="0.25">
      <c r="A29" s="9">
        <v>44240</v>
      </c>
      <c r="B29" s="4" t="s">
        <v>34</v>
      </c>
      <c r="C29" s="3">
        <v>288.3</v>
      </c>
      <c r="D29" s="2" t="s">
        <v>96</v>
      </c>
      <c r="E29" s="39" t="s">
        <v>32</v>
      </c>
    </row>
    <row r="30" spans="1:5" x14ac:dyDescent="0.25">
      <c r="A30" s="9">
        <v>44240</v>
      </c>
      <c r="B30" s="4" t="s">
        <v>34</v>
      </c>
      <c r="C30" s="3">
        <v>961</v>
      </c>
      <c r="D30" s="4" t="s">
        <v>97</v>
      </c>
      <c r="E30" s="39" t="s">
        <v>32</v>
      </c>
    </row>
    <row r="31" spans="1:5" x14ac:dyDescent="0.25">
      <c r="A31" s="9">
        <v>44240</v>
      </c>
      <c r="B31" s="4" t="s">
        <v>34</v>
      </c>
      <c r="C31" s="3">
        <v>288.3</v>
      </c>
      <c r="D31" s="2" t="s">
        <v>98</v>
      </c>
      <c r="E31" s="39" t="s">
        <v>32</v>
      </c>
    </row>
    <row r="32" spans="1:5" x14ac:dyDescent="0.25">
      <c r="A32" s="9">
        <v>44241</v>
      </c>
      <c r="B32" s="4" t="s">
        <v>99</v>
      </c>
      <c r="C32" s="3">
        <v>2883</v>
      </c>
      <c r="D32" s="4" t="s">
        <v>100</v>
      </c>
      <c r="E32" s="39" t="s">
        <v>32</v>
      </c>
    </row>
    <row r="33" spans="1:5" x14ac:dyDescent="0.25">
      <c r="A33" s="9">
        <v>44241</v>
      </c>
      <c r="B33" s="4" t="s">
        <v>34</v>
      </c>
      <c r="C33" s="3">
        <v>288.3</v>
      </c>
      <c r="D33" s="4" t="s">
        <v>101</v>
      </c>
      <c r="E33" s="39" t="s">
        <v>32</v>
      </c>
    </row>
    <row r="34" spans="1:5" x14ac:dyDescent="0.25">
      <c r="A34" s="9">
        <v>44241</v>
      </c>
      <c r="B34" s="4" t="s">
        <v>34</v>
      </c>
      <c r="C34" s="3">
        <v>480.5</v>
      </c>
      <c r="D34" s="4" t="s">
        <v>102</v>
      </c>
      <c r="E34" s="39" t="s">
        <v>32</v>
      </c>
    </row>
    <row r="35" spans="1:5" x14ac:dyDescent="0.25">
      <c r="A35" s="9">
        <v>44241</v>
      </c>
      <c r="B35" s="4" t="s">
        <v>34</v>
      </c>
      <c r="C35" s="3">
        <v>2883</v>
      </c>
      <c r="D35" s="2" t="s">
        <v>103</v>
      </c>
      <c r="E35" s="39" t="s">
        <v>32</v>
      </c>
    </row>
    <row r="36" spans="1:5" x14ac:dyDescent="0.25">
      <c r="A36" s="9">
        <v>44241</v>
      </c>
      <c r="B36" s="4" t="s">
        <v>34</v>
      </c>
      <c r="C36" s="3">
        <v>480.5</v>
      </c>
      <c r="D36" s="4" t="s">
        <v>104</v>
      </c>
      <c r="E36" s="39" t="s">
        <v>32</v>
      </c>
    </row>
    <row r="37" spans="1:5" x14ac:dyDescent="0.25">
      <c r="A37" s="9">
        <v>44241</v>
      </c>
      <c r="B37" s="4" t="s">
        <v>105</v>
      </c>
      <c r="C37" s="3">
        <v>961</v>
      </c>
      <c r="D37" s="2" t="s">
        <v>106</v>
      </c>
      <c r="E37" s="39" t="s">
        <v>32</v>
      </c>
    </row>
    <row r="38" spans="1:5" x14ac:dyDescent="0.25">
      <c r="A38" s="9">
        <v>44241</v>
      </c>
      <c r="B38" s="4" t="s">
        <v>105</v>
      </c>
      <c r="C38" s="3">
        <v>480.5</v>
      </c>
      <c r="D38" s="2" t="s">
        <v>106</v>
      </c>
      <c r="E38" s="13" t="s">
        <v>39</v>
      </c>
    </row>
    <row r="39" spans="1:5" x14ac:dyDescent="0.25">
      <c r="A39" s="9">
        <v>44241</v>
      </c>
      <c r="B39" s="4" t="s">
        <v>34</v>
      </c>
      <c r="C39" s="3">
        <v>480.5</v>
      </c>
      <c r="D39" s="4" t="s">
        <v>107</v>
      </c>
      <c r="E39" s="39" t="s">
        <v>32</v>
      </c>
    </row>
    <row r="40" spans="1:5" x14ac:dyDescent="0.25">
      <c r="A40" s="9">
        <v>44241</v>
      </c>
      <c r="B40" s="4" t="s">
        <v>34</v>
      </c>
      <c r="C40" s="3">
        <v>480.5</v>
      </c>
      <c r="D40" s="4" t="s">
        <v>108</v>
      </c>
      <c r="E40" s="39" t="s">
        <v>32</v>
      </c>
    </row>
    <row r="41" spans="1:5" x14ac:dyDescent="0.25">
      <c r="A41" s="9">
        <v>44241</v>
      </c>
      <c r="B41" s="4" t="s">
        <v>34</v>
      </c>
      <c r="C41" s="3">
        <v>961</v>
      </c>
      <c r="D41" s="2" t="s">
        <v>109</v>
      </c>
      <c r="E41" s="39" t="s">
        <v>32</v>
      </c>
    </row>
    <row r="42" spans="1:5" x14ac:dyDescent="0.25">
      <c r="A42" s="9">
        <v>44241</v>
      </c>
      <c r="B42" s="4" t="s">
        <v>34</v>
      </c>
      <c r="C42" s="3">
        <v>96.1</v>
      </c>
      <c r="D42" s="4" t="s">
        <v>110</v>
      </c>
      <c r="E42" s="39" t="s">
        <v>32</v>
      </c>
    </row>
    <row r="43" spans="1:5" x14ac:dyDescent="0.25">
      <c r="A43" s="9">
        <v>44241</v>
      </c>
      <c r="B43" s="4" t="s">
        <v>34</v>
      </c>
      <c r="C43" s="3">
        <v>480.5</v>
      </c>
      <c r="D43" s="4" t="s">
        <v>111</v>
      </c>
      <c r="E43" s="39" t="s">
        <v>32</v>
      </c>
    </row>
    <row r="44" spans="1:5" x14ac:dyDescent="0.25">
      <c r="A44" s="9">
        <v>44241</v>
      </c>
      <c r="B44" s="4" t="s">
        <v>34</v>
      </c>
      <c r="C44" s="3">
        <v>961</v>
      </c>
      <c r="D44" s="4" t="s">
        <v>112</v>
      </c>
      <c r="E44" s="39" t="s">
        <v>32</v>
      </c>
    </row>
    <row r="45" spans="1:5" x14ac:dyDescent="0.25">
      <c r="A45" s="9">
        <v>44241</v>
      </c>
      <c r="B45" s="4" t="s">
        <v>113</v>
      </c>
      <c r="C45" s="3">
        <v>19220</v>
      </c>
      <c r="D45" s="2" t="s">
        <v>114</v>
      </c>
      <c r="E45" s="39" t="s">
        <v>32</v>
      </c>
    </row>
    <row r="46" spans="1:5" x14ac:dyDescent="0.25">
      <c r="A46" s="9">
        <v>44241</v>
      </c>
      <c r="B46" s="4" t="s">
        <v>115</v>
      </c>
      <c r="C46" s="3">
        <v>288.3</v>
      </c>
      <c r="D46" s="2" t="s">
        <v>116</v>
      </c>
      <c r="E46" s="39" t="s">
        <v>32</v>
      </c>
    </row>
    <row r="47" spans="1:5" x14ac:dyDescent="0.25">
      <c r="A47" s="9">
        <v>44242</v>
      </c>
      <c r="B47" s="4" t="s">
        <v>117</v>
      </c>
      <c r="C47" s="3">
        <v>480.5</v>
      </c>
      <c r="D47" s="4" t="s">
        <v>118</v>
      </c>
      <c r="E47" s="39" t="s">
        <v>32</v>
      </c>
    </row>
    <row r="48" spans="1:5" x14ac:dyDescent="0.25">
      <c r="A48" s="9">
        <v>44242</v>
      </c>
      <c r="B48" s="4" t="s">
        <v>119</v>
      </c>
      <c r="C48" s="3">
        <v>288.3</v>
      </c>
      <c r="D48" s="4" t="s">
        <v>120</v>
      </c>
      <c r="E48" s="39" t="s">
        <v>32</v>
      </c>
    </row>
    <row r="49" spans="1:5" x14ac:dyDescent="0.25">
      <c r="A49" s="9">
        <v>44242</v>
      </c>
      <c r="B49" s="4" t="s">
        <v>62</v>
      </c>
      <c r="C49" s="3">
        <v>200</v>
      </c>
      <c r="D49" s="4" t="s">
        <v>38</v>
      </c>
      <c r="E49" s="13" t="s">
        <v>39</v>
      </c>
    </row>
    <row r="50" spans="1:5" x14ac:dyDescent="0.25">
      <c r="A50" s="9">
        <v>44242</v>
      </c>
      <c r="B50" s="4" t="s">
        <v>63</v>
      </c>
      <c r="C50" s="3">
        <v>400</v>
      </c>
      <c r="D50" s="4" t="s">
        <v>38</v>
      </c>
      <c r="E50" s="13" t="s">
        <v>39</v>
      </c>
    </row>
    <row r="51" spans="1:5" x14ac:dyDescent="0.25">
      <c r="A51" s="9">
        <v>44242</v>
      </c>
      <c r="B51" s="4" t="s">
        <v>64</v>
      </c>
      <c r="C51" s="4">
        <v>500</v>
      </c>
      <c r="D51" s="4" t="s">
        <v>38</v>
      </c>
      <c r="E51" s="13" t="s">
        <v>39</v>
      </c>
    </row>
    <row r="52" spans="1:5" x14ac:dyDescent="0.25">
      <c r="A52" s="9">
        <v>44242</v>
      </c>
      <c r="B52" s="4" t="s">
        <v>65</v>
      </c>
      <c r="C52" s="4">
        <v>500</v>
      </c>
      <c r="D52" s="4" t="s">
        <v>38</v>
      </c>
      <c r="E52" s="13" t="s">
        <v>39</v>
      </c>
    </row>
    <row r="53" spans="1:5" x14ac:dyDescent="0.25">
      <c r="A53" s="9">
        <v>44242</v>
      </c>
      <c r="B53" s="4" t="s">
        <v>42</v>
      </c>
      <c r="C53" s="4">
        <v>1000</v>
      </c>
      <c r="D53" s="2" t="s">
        <v>5</v>
      </c>
      <c r="E53" s="13" t="s">
        <v>39</v>
      </c>
    </row>
    <row r="54" spans="1:5" x14ac:dyDescent="0.25">
      <c r="A54" s="9">
        <v>44242</v>
      </c>
      <c r="B54" s="4" t="s">
        <v>66</v>
      </c>
      <c r="C54" s="4">
        <v>1000</v>
      </c>
      <c r="D54" s="4" t="s">
        <v>38</v>
      </c>
      <c r="E54" s="13" t="s">
        <v>39</v>
      </c>
    </row>
    <row r="55" spans="1:5" x14ac:dyDescent="0.25">
      <c r="A55" s="9">
        <v>44242</v>
      </c>
      <c r="B55" s="4" t="s">
        <v>67</v>
      </c>
      <c r="C55" s="4">
        <v>1000</v>
      </c>
      <c r="D55" s="4" t="s">
        <v>38</v>
      </c>
      <c r="E55" s="39" t="s">
        <v>32</v>
      </c>
    </row>
    <row r="56" spans="1:5" x14ac:dyDescent="0.25">
      <c r="A56" s="9">
        <v>44242</v>
      </c>
      <c r="B56" s="4" t="s">
        <v>47</v>
      </c>
      <c r="C56" s="4">
        <v>1000</v>
      </c>
      <c r="D56" s="4" t="s">
        <v>38</v>
      </c>
      <c r="E56" s="13" t="s">
        <v>39</v>
      </c>
    </row>
    <row r="57" spans="1:5" x14ac:dyDescent="0.25">
      <c r="A57" s="9">
        <v>44242</v>
      </c>
      <c r="B57" s="4" t="s">
        <v>68</v>
      </c>
      <c r="C57" s="4">
        <v>1000</v>
      </c>
      <c r="D57" s="4" t="s">
        <v>38</v>
      </c>
      <c r="E57" s="39" t="s">
        <v>32</v>
      </c>
    </row>
    <row r="58" spans="1:5" x14ac:dyDescent="0.25">
      <c r="A58" s="9">
        <v>44242</v>
      </c>
      <c r="B58" s="4" t="s">
        <v>69</v>
      </c>
      <c r="C58" s="4">
        <v>3000</v>
      </c>
      <c r="D58" s="4" t="s">
        <v>38</v>
      </c>
      <c r="E58" s="13" t="s">
        <v>39</v>
      </c>
    </row>
    <row r="59" spans="1:5" x14ac:dyDescent="0.25">
      <c r="A59" s="9">
        <v>44242</v>
      </c>
      <c r="B59" s="4" t="s">
        <v>70</v>
      </c>
      <c r="C59" s="4">
        <v>3000</v>
      </c>
      <c r="D59" s="4" t="s">
        <v>38</v>
      </c>
      <c r="E59" s="13" t="s">
        <v>39</v>
      </c>
    </row>
    <row r="60" spans="1:5" x14ac:dyDescent="0.25">
      <c r="A60" s="9">
        <v>44243</v>
      </c>
      <c r="B60" s="4" t="s">
        <v>34</v>
      </c>
      <c r="C60" s="4">
        <v>961</v>
      </c>
      <c r="D60" s="4" t="s">
        <v>121</v>
      </c>
      <c r="E60" s="39" t="s">
        <v>32</v>
      </c>
    </row>
    <row r="61" spans="1:5" x14ac:dyDescent="0.25">
      <c r="A61" s="9">
        <v>44243</v>
      </c>
      <c r="B61" s="4" t="s">
        <v>34</v>
      </c>
      <c r="C61" s="4">
        <v>96.1</v>
      </c>
      <c r="D61" s="2" t="s">
        <v>122</v>
      </c>
      <c r="E61" s="39" t="s">
        <v>32</v>
      </c>
    </row>
    <row r="62" spans="1:5" x14ac:dyDescent="0.25">
      <c r="A62" s="9">
        <v>44243</v>
      </c>
      <c r="B62" s="4" t="s">
        <v>123</v>
      </c>
      <c r="C62" s="4">
        <v>961</v>
      </c>
      <c r="D62" s="4" t="s">
        <v>124</v>
      </c>
      <c r="E62" s="39" t="s">
        <v>32</v>
      </c>
    </row>
    <row r="63" spans="1:5" x14ac:dyDescent="0.25">
      <c r="A63" s="9">
        <v>44245</v>
      </c>
      <c r="B63" s="4" t="s">
        <v>34</v>
      </c>
      <c r="C63" s="4">
        <v>961</v>
      </c>
      <c r="D63" s="4" t="s">
        <v>125</v>
      </c>
      <c r="E63" s="39" t="s">
        <v>32</v>
      </c>
    </row>
    <row r="64" spans="1:5" x14ac:dyDescent="0.25">
      <c r="A64" s="9">
        <v>44245</v>
      </c>
      <c r="B64" s="4" t="s">
        <v>126</v>
      </c>
      <c r="C64" s="4">
        <v>285.3</v>
      </c>
      <c r="D64" s="4" t="s">
        <v>127</v>
      </c>
      <c r="E64" s="44" t="s">
        <v>8</v>
      </c>
    </row>
    <row r="65" spans="1:5" x14ac:dyDescent="0.25">
      <c r="A65" s="9">
        <v>44246</v>
      </c>
      <c r="B65" s="4" t="s">
        <v>48</v>
      </c>
      <c r="C65" s="4">
        <v>2000</v>
      </c>
      <c r="D65" s="4" t="s">
        <v>38</v>
      </c>
      <c r="E65" s="13" t="s">
        <v>39</v>
      </c>
    </row>
    <row r="66" spans="1:5" x14ac:dyDescent="0.25">
      <c r="A66" s="9">
        <v>44247</v>
      </c>
      <c r="B66" s="4" t="s">
        <v>42</v>
      </c>
      <c r="C66" s="4">
        <v>500</v>
      </c>
      <c r="D66" s="2" t="s">
        <v>5</v>
      </c>
      <c r="E66" s="13" t="s">
        <v>39</v>
      </c>
    </row>
    <row r="67" spans="1:5" x14ac:dyDescent="0.25">
      <c r="A67" s="9">
        <v>44247</v>
      </c>
      <c r="B67" s="4" t="s">
        <v>71</v>
      </c>
      <c r="C67" s="4">
        <v>1000</v>
      </c>
      <c r="D67" s="4" t="s">
        <v>38</v>
      </c>
      <c r="E67" s="13" t="s">
        <v>39</v>
      </c>
    </row>
    <row r="68" spans="1:5" x14ac:dyDescent="0.25">
      <c r="A68" s="9">
        <v>44247</v>
      </c>
      <c r="B68" s="4" t="s">
        <v>72</v>
      </c>
      <c r="C68" s="4">
        <v>5000</v>
      </c>
      <c r="D68" s="4" t="s">
        <v>38</v>
      </c>
      <c r="E68" s="13" t="s">
        <v>39</v>
      </c>
    </row>
    <row r="69" spans="1:5" x14ac:dyDescent="0.25">
      <c r="A69" s="9">
        <v>44251</v>
      </c>
      <c r="B69" s="4" t="s">
        <v>73</v>
      </c>
      <c r="C69" s="4">
        <v>500</v>
      </c>
      <c r="D69" s="4" t="s">
        <v>38</v>
      </c>
      <c r="E69" s="13" t="s">
        <v>39</v>
      </c>
    </row>
    <row r="70" spans="1:5" x14ac:dyDescent="0.25">
      <c r="A70" s="9">
        <v>44252</v>
      </c>
      <c r="B70" s="76" t="s">
        <v>74</v>
      </c>
      <c r="C70" s="4">
        <v>20000</v>
      </c>
      <c r="D70" s="4" t="s">
        <v>38</v>
      </c>
      <c r="E70" s="13" t="s">
        <v>39</v>
      </c>
    </row>
    <row r="71" spans="1:5" x14ac:dyDescent="0.25">
      <c r="A71" s="9">
        <v>44252</v>
      </c>
      <c r="B71" s="41" t="s">
        <v>128</v>
      </c>
      <c r="C71" s="4">
        <v>28830</v>
      </c>
      <c r="D71" s="2" t="s">
        <v>129</v>
      </c>
      <c r="E71" s="13" t="s">
        <v>39</v>
      </c>
    </row>
    <row r="72" spans="1:5" x14ac:dyDescent="0.25">
      <c r="A72" s="9">
        <v>44252</v>
      </c>
      <c r="B72" s="76" t="s">
        <v>34</v>
      </c>
      <c r="C72" s="4">
        <v>96.1</v>
      </c>
      <c r="D72" s="2" t="s">
        <v>130</v>
      </c>
      <c r="E72" s="44" t="s">
        <v>8</v>
      </c>
    </row>
    <row r="73" spans="1:5" x14ac:dyDescent="0.25">
      <c r="A73" s="9">
        <v>44253</v>
      </c>
      <c r="B73" s="4" t="s">
        <v>75</v>
      </c>
      <c r="C73" s="14">
        <v>500</v>
      </c>
      <c r="D73" s="4" t="s">
        <v>38</v>
      </c>
      <c r="E73" s="13" t="s">
        <v>39</v>
      </c>
    </row>
    <row r="74" spans="1:5" x14ac:dyDescent="0.25">
      <c r="A74" s="9">
        <v>44253</v>
      </c>
      <c r="B74" s="4" t="s">
        <v>34</v>
      </c>
      <c r="C74" s="14">
        <v>288.3</v>
      </c>
      <c r="D74" s="4" t="s">
        <v>37</v>
      </c>
      <c r="E74" s="44" t="s">
        <v>8</v>
      </c>
    </row>
    <row r="75" spans="1:5" x14ac:dyDescent="0.25">
      <c r="A75" s="9"/>
      <c r="B75" s="14"/>
      <c r="D75" s="4"/>
      <c r="E75" s="44"/>
    </row>
    <row r="76" spans="1:5" x14ac:dyDescent="0.25">
      <c r="A76" s="9"/>
      <c r="B76" s="23"/>
      <c r="C76" s="14"/>
      <c r="D76" s="4"/>
      <c r="E76" s="13"/>
    </row>
    <row r="77" spans="1:5" ht="13" x14ac:dyDescent="0.3">
      <c r="A77" s="9"/>
      <c r="B77" s="4" t="s">
        <v>56</v>
      </c>
      <c r="C77" s="73">
        <f>SUM(C2:C76)</f>
        <v>328642.54999999981</v>
      </c>
      <c r="D77" s="4"/>
      <c r="E77" s="15"/>
    </row>
    <row r="78" spans="1:5" x14ac:dyDescent="0.25">
      <c r="A78" s="9"/>
      <c r="B78" s="4" t="s">
        <v>57</v>
      </c>
      <c r="C78" s="4"/>
      <c r="D78" s="4"/>
      <c r="E78" s="15"/>
    </row>
    <row r="79" spans="1:5" x14ac:dyDescent="0.25">
      <c r="A79" s="9"/>
      <c r="B79" s="4" t="s">
        <v>58</v>
      </c>
      <c r="C79" s="4" t="s">
        <v>131</v>
      </c>
      <c r="D79" s="4"/>
      <c r="E79" s="15"/>
    </row>
    <row r="80" spans="1:5" x14ac:dyDescent="0.25">
      <c r="A80" s="9"/>
      <c r="B80" s="4" t="s">
        <v>59</v>
      </c>
      <c r="C80" s="14">
        <v>7306</v>
      </c>
      <c r="D80" s="2"/>
      <c r="E80" s="24"/>
    </row>
    <row r="81" spans="1:5" ht="25" x14ac:dyDescent="0.25">
      <c r="A81" s="9"/>
      <c r="B81" s="23" t="s">
        <v>30</v>
      </c>
      <c r="C81" s="27">
        <v>10325.41</v>
      </c>
      <c r="D81" s="2" t="s">
        <v>5</v>
      </c>
      <c r="E81" s="4" t="s">
        <v>31</v>
      </c>
    </row>
    <row r="82" spans="1:5" x14ac:dyDescent="0.25">
      <c r="A82" s="9"/>
      <c r="B82" s="23"/>
      <c r="C82" s="27"/>
      <c r="D82" s="2"/>
      <c r="E82" s="26"/>
    </row>
    <row r="83" spans="1:5" ht="13" x14ac:dyDescent="0.3">
      <c r="A83" s="9"/>
      <c r="B83" s="64" t="s">
        <v>133</v>
      </c>
      <c r="C83" s="38" t="s">
        <v>132</v>
      </c>
      <c r="D83" s="2"/>
      <c r="E83" s="5"/>
    </row>
    <row r="84" spans="1:5" ht="13" x14ac:dyDescent="0.3">
      <c r="A84" s="3"/>
      <c r="B84" s="2"/>
      <c r="C84" s="12"/>
      <c r="D84" s="3"/>
      <c r="E84" s="3"/>
    </row>
    <row r="85" spans="1:5" x14ac:dyDescent="0.25">
      <c r="A85" s="3"/>
      <c r="B85" s="79" t="s">
        <v>26</v>
      </c>
      <c r="C85" s="80"/>
      <c r="D85" s="3"/>
      <c r="E85" s="3"/>
    </row>
    <row r="86" spans="1:5" x14ac:dyDescent="0.25">
      <c r="A86" s="3"/>
      <c r="B86" s="3" t="s">
        <v>27</v>
      </c>
      <c r="C86" s="27">
        <v>25030</v>
      </c>
      <c r="D86" s="3"/>
      <c r="E86" s="3"/>
    </row>
    <row r="87" spans="1:5" x14ac:dyDescent="0.25">
      <c r="A87" s="3"/>
      <c r="B87" s="22" t="s">
        <v>28</v>
      </c>
      <c r="C87" s="63">
        <v>14250</v>
      </c>
      <c r="D87" s="3"/>
      <c r="E87" s="3"/>
    </row>
    <row r="88" spans="1:5" x14ac:dyDescent="0.25">
      <c r="A88" s="3"/>
      <c r="B88" s="22"/>
      <c r="C88" s="3"/>
      <c r="D88" s="3"/>
      <c r="E88" s="3"/>
    </row>
    <row r="89" spans="1:5" x14ac:dyDescent="0.25">
      <c r="A89" s="3"/>
      <c r="B89" s="4" t="s">
        <v>14</v>
      </c>
      <c r="C89" s="27" t="s">
        <v>137</v>
      </c>
      <c r="D89" s="3"/>
      <c r="E89" s="3"/>
    </row>
    <row r="90" spans="1:5" s="7" customFormat="1" ht="20.25" customHeight="1" x14ac:dyDescent="0.25">
      <c r="B90" s="8"/>
    </row>
    <row r="91" spans="1:5" x14ac:dyDescent="0.25">
      <c r="B91" s="81" t="s">
        <v>49</v>
      </c>
      <c r="C91" s="82"/>
      <c r="D91" s="83"/>
    </row>
    <row r="92" spans="1:5" x14ac:dyDescent="0.25">
      <c r="B92" s="10" t="s">
        <v>6</v>
      </c>
      <c r="C92" s="10" t="s">
        <v>7</v>
      </c>
      <c r="D92" s="3"/>
    </row>
    <row r="93" spans="1:5" x14ac:dyDescent="0.25">
      <c r="B93" s="16" t="s">
        <v>8</v>
      </c>
      <c r="C93" s="45" t="s">
        <v>135</v>
      </c>
      <c r="D93" s="3"/>
    </row>
    <row r="94" spans="1:5" x14ac:dyDescent="0.25">
      <c r="B94" s="17" t="s">
        <v>33</v>
      </c>
      <c r="C94" s="77" t="s">
        <v>134</v>
      </c>
      <c r="D94" s="3"/>
    </row>
    <row r="95" spans="1:5" x14ac:dyDescent="0.25">
      <c r="B95" s="17" t="s">
        <v>9</v>
      </c>
      <c r="C95" s="47">
        <v>0</v>
      </c>
      <c r="D95" s="3"/>
    </row>
    <row r="96" spans="1:5" x14ac:dyDescent="0.25">
      <c r="B96" s="11" t="s">
        <v>10</v>
      </c>
      <c r="C96" s="47">
        <v>0</v>
      </c>
      <c r="D96" s="3"/>
    </row>
    <row r="97" spans="2:4" x14ac:dyDescent="0.25">
      <c r="B97" s="11" t="s">
        <v>11</v>
      </c>
      <c r="C97" s="47">
        <v>0</v>
      </c>
      <c r="D97" s="3"/>
    </row>
    <row r="98" spans="2:4" x14ac:dyDescent="0.25">
      <c r="B98" s="11"/>
      <c r="C98" s="47"/>
      <c r="D98" s="3"/>
    </row>
    <row r="99" spans="2:4" x14ac:dyDescent="0.25">
      <c r="B99" s="11"/>
      <c r="C99" s="47"/>
      <c r="D99" s="3"/>
    </row>
    <row r="100" spans="2:4" x14ac:dyDescent="0.25">
      <c r="B100" s="17" t="s">
        <v>12</v>
      </c>
      <c r="C100" s="45" t="s">
        <v>136</v>
      </c>
      <c r="D100" s="3"/>
    </row>
    <row r="101" spans="2:4" x14ac:dyDescent="0.25">
      <c r="B101" s="11"/>
      <c r="C101" s="3"/>
      <c r="D101" s="3"/>
    </row>
    <row r="102" spans="2:4" x14ac:dyDescent="0.25">
      <c r="B102" s="8"/>
    </row>
    <row r="104" spans="2:4" x14ac:dyDescent="0.25">
      <c r="B104" s="25"/>
    </row>
    <row r="120" spans="1:1" x14ac:dyDescent="0.25">
      <c r="A120" t="s">
        <v>13</v>
      </c>
    </row>
  </sheetData>
  <mergeCells count="2">
    <mergeCell ref="B85:C85"/>
    <mergeCell ref="B91:D9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26" sqref="C26"/>
    </sheetView>
  </sheetViews>
  <sheetFormatPr defaultRowHeight="12.5" x14ac:dyDescent="0.25"/>
  <cols>
    <col min="1" max="1" width="17.26953125" customWidth="1"/>
    <col min="2" max="2" width="22.26953125" customWidth="1"/>
    <col min="3" max="3" width="29.7265625" style="36" customWidth="1"/>
  </cols>
  <sheetData>
    <row r="1" spans="1:4" x14ac:dyDescent="0.25">
      <c r="A1" s="18" t="s">
        <v>15</v>
      </c>
      <c r="B1" s="18" t="s">
        <v>16</v>
      </c>
      <c r="C1" s="34" t="s">
        <v>7</v>
      </c>
    </row>
    <row r="2" spans="1:4" ht="54" customHeight="1" x14ac:dyDescent="0.25">
      <c r="A2" s="84" t="s">
        <v>17</v>
      </c>
      <c r="B2" s="28" t="s">
        <v>54</v>
      </c>
      <c r="C2" s="29">
        <v>212767</v>
      </c>
    </row>
    <row r="3" spans="1:4" ht="20.25" customHeight="1" x14ac:dyDescent="0.25">
      <c r="A3" s="85"/>
      <c r="B3" s="30" t="s">
        <v>18</v>
      </c>
      <c r="C3" s="29">
        <v>13300</v>
      </c>
    </row>
    <row r="4" spans="1:4" ht="43.5" customHeight="1" x14ac:dyDescent="0.25">
      <c r="A4" s="85"/>
      <c r="B4" s="28" t="s">
        <v>29</v>
      </c>
      <c r="C4" s="29">
        <v>36700</v>
      </c>
    </row>
    <row r="5" spans="1:4" ht="18" customHeight="1" x14ac:dyDescent="0.25">
      <c r="A5" s="40"/>
      <c r="B5" s="94" t="s">
        <v>19</v>
      </c>
      <c r="C5" s="29">
        <v>5000</v>
      </c>
      <c r="D5" s="68"/>
    </row>
    <row r="6" spans="1:4" ht="13" x14ac:dyDescent="0.25">
      <c r="A6" s="31"/>
      <c r="B6" s="32"/>
      <c r="C6" s="78">
        <f>SUM(C2:C5)</f>
        <v>267767</v>
      </c>
    </row>
    <row r="7" spans="1:4" x14ac:dyDescent="0.25">
      <c r="A7" s="87"/>
      <c r="B7" s="88"/>
      <c r="C7" s="89"/>
    </row>
    <row r="8" spans="1:4" ht="45.75" customHeight="1" x14ac:dyDescent="0.25">
      <c r="A8" s="74" t="s">
        <v>20</v>
      </c>
      <c r="B8" s="65" t="s">
        <v>53</v>
      </c>
      <c r="C8" s="66">
        <v>6896</v>
      </c>
    </row>
    <row r="9" spans="1:4" ht="18" customHeight="1" x14ac:dyDescent="0.25">
      <c r="A9" s="91">
        <f>SUM(C8:C8)</f>
        <v>6896</v>
      </c>
      <c r="B9" s="92"/>
      <c r="C9" s="93"/>
    </row>
    <row r="10" spans="1:4" x14ac:dyDescent="0.25">
      <c r="A10" s="87"/>
      <c r="B10" s="88"/>
      <c r="C10" s="89"/>
    </row>
    <row r="11" spans="1:4" ht="65.25" customHeight="1" x14ac:dyDescent="0.25">
      <c r="A11" s="84" t="s">
        <v>21</v>
      </c>
      <c r="B11" s="33" t="s">
        <v>50</v>
      </c>
      <c r="C11" s="67">
        <v>10000</v>
      </c>
    </row>
    <row r="12" spans="1:4" ht="65.25" customHeight="1" x14ac:dyDescent="0.25">
      <c r="A12" s="85"/>
      <c r="B12" s="28" t="s">
        <v>52</v>
      </c>
      <c r="C12" s="67">
        <v>40800</v>
      </c>
    </row>
    <row r="13" spans="1:4" ht="62.25" customHeight="1" x14ac:dyDescent="0.25">
      <c r="A13" s="90"/>
      <c r="B13" s="28" t="s">
        <v>55</v>
      </c>
      <c r="C13" s="69">
        <v>38000</v>
      </c>
      <c r="D13" s="70"/>
    </row>
    <row r="14" spans="1:4" ht="16.5" customHeight="1" x14ac:dyDescent="0.25">
      <c r="A14" s="48"/>
      <c r="B14" s="32"/>
      <c r="C14" s="72">
        <f>SUM(C11:C13)</f>
        <v>88800</v>
      </c>
      <c r="D14" s="70"/>
    </row>
    <row r="15" spans="1:4" x14ac:dyDescent="0.25">
      <c r="A15" s="55"/>
      <c r="B15" s="56"/>
      <c r="C15" s="57"/>
    </row>
    <row r="16" spans="1:4" ht="31.5" customHeight="1" x14ac:dyDescent="0.25">
      <c r="A16" s="75" t="s">
        <v>22</v>
      </c>
      <c r="B16" s="50" t="s">
        <v>51</v>
      </c>
      <c r="C16" s="71">
        <v>215253</v>
      </c>
    </row>
    <row r="17" spans="1:3" ht="13" x14ac:dyDescent="0.25">
      <c r="A17" s="58"/>
      <c r="B17" s="59"/>
      <c r="C17" s="46">
        <f>SUM(C16)</f>
        <v>215253</v>
      </c>
    </row>
    <row r="18" spans="1:3" ht="13" x14ac:dyDescent="0.25">
      <c r="A18" s="58"/>
      <c r="B18" s="59"/>
      <c r="C18" s="46"/>
    </row>
    <row r="19" spans="1:3" ht="38.25" customHeight="1" x14ac:dyDescent="0.25">
      <c r="A19" s="86" t="s">
        <v>23</v>
      </c>
      <c r="B19" s="20" t="s">
        <v>51</v>
      </c>
      <c r="C19" s="35">
        <v>161896</v>
      </c>
    </row>
    <row r="20" spans="1:3" ht="37.5" x14ac:dyDescent="0.25">
      <c r="A20" s="86"/>
      <c r="B20" s="19" t="s">
        <v>24</v>
      </c>
      <c r="C20" s="37">
        <v>23622</v>
      </c>
    </row>
    <row r="21" spans="1:3" ht="13" x14ac:dyDescent="0.3">
      <c r="A21" s="42"/>
      <c r="B21" s="43"/>
      <c r="C21" s="49">
        <f>SUM(C19:C20)</f>
        <v>185518</v>
      </c>
    </row>
    <row r="22" spans="1:3" x14ac:dyDescent="0.25">
      <c r="A22" s="60"/>
      <c r="B22" s="61"/>
      <c r="C22" s="62"/>
    </row>
    <row r="23" spans="1:3" ht="6" hidden="1" customHeight="1" x14ac:dyDescent="0.25">
      <c r="A23" s="52"/>
      <c r="B23" s="53"/>
      <c r="C23" s="54"/>
    </row>
    <row r="24" spans="1:3" ht="13" x14ac:dyDescent="0.3">
      <c r="A24" s="21" t="s">
        <v>25</v>
      </c>
      <c r="B24" s="51"/>
      <c r="C24" s="95" t="s">
        <v>138</v>
      </c>
    </row>
  </sheetData>
  <mergeCells count="6">
    <mergeCell ref="A2:A4"/>
    <mergeCell ref="A19:A20"/>
    <mergeCell ref="A7:C7"/>
    <mergeCell ref="A10:C10"/>
    <mergeCell ref="A11:A13"/>
    <mergeCell ref="A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</vt:lpstr>
      <vt:lpstr>Расходы</vt:lpstr>
      <vt:lpstr>расходы октябрь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Пользователь</cp:lastModifiedBy>
  <cp:revision>8</cp:revision>
  <dcterms:created xsi:type="dcterms:W3CDTF">2019-07-22T07:52:16Z</dcterms:created>
  <dcterms:modified xsi:type="dcterms:W3CDTF">2021-05-12T22:44:01Z</dcterms:modified>
  <dc:language>ru-RU</dc:language>
</cp:coreProperties>
</file>